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Saechao\OneDrive - California State Parks\Documents\Grants\Final Award\"/>
    </mc:Choice>
  </mc:AlternateContent>
  <xr:revisionPtr revIDLastSave="0" documentId="13_ncr:1_{42BEEC96-3B45-432B-88E9-CB4639AD2E2C}" xr6:coauthVersionLast="47" xr6:coauthVersionMax="47" xr10:uidLastSave="{00000000-0000-0000-0000-000000000000}"/>
  <bookViews>
    <workbookView xWindow="-25785" yWindow="2430" windowWidth="20205" windowHeight="11835" xr2:uid="{F7A40EC4-6FD3-4734-8A57-5657AE79EDD1}"/>
  </bookViews>
  <sheets>
    <sheet name="Restoration" sheetId="1" r:id="rId1"/>
  </sheets>
  <definedNames>
    <definedName name="_xlnm.Print_Titles" localSheetId="0">Restoration!$1:$1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2" i="1" s="1"/>
  <c r="H2" i="1" l="1"/>
  <c r="F23" i="1" l="1"/>
  <c r="G23" i="1"/>
</calcChain>
</file>

<file path=xl/sharedStrings.xml><?xml version="1.0" encoding="utf-8"?>
<sst xmlns="http://schemas.openxmlformats.org/spreadsheetml/2006/main" count="66" uniqueCount="57">
  <si>
    <t>TOTALS</t>
  </si>
  <si>
    <t>Restoration</t>
  </si>
  <si>
    <t>BLM - Barstow Field Office</t>
  </si>
  <si>
    <t>USFS - Tahoe National Forest</t>
  </si>
  <si>
    <t>USFS - Shasta-Trinity National Forest</t>
  </si>
  <si>
    <t>BLM - Arcata Field Office</t>
  </si>
  <si>
    <t>BLM - Ridgecrest Field Office</t>
  </si>
  <si>
    <t>Friends of Jawbone</t>
  </si>
  <si>
    <t>Balance</t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</si>
  <si>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</si>
  <si>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</si>
  <si>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</si>
  <si>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</si>
  <si>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</si>
  <si>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</si>
  <si>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</si>
  <si>
    <t>Restoration AR Barriers</t>
  </si>
  <si>
    <t>G21-02-20-R01</t>
  </si>
  <si>
    <t>Southern California Mountains Foundation</t>
  </si>
  <si>
    <t>G21-04-02-R01</t>
  </si>
  <si>
    <t>Barstow FO Restoration</t>
  </si>
  <si>
    <t>G21-01-04-R01</t>
  </si>
  <si>
    <t>Restoration - Rands Mts, Jawbone</t>
  </si>
  <si>
    <t>G21-04-13-R01</t>
  </si>
  <si>
    <t>BLM - Palm Springs South Coast Field Office</t>
  </si>
  <si>
    <t>G21-01-13-R01</t>
  </si>
  <si>
    <t>BLM - El Centro Field Office</t>
  </si>
  <si>
    <t>El Centro Restoration</t>
  </si>
  <si>
    <t>G21-01-09-R01</t>
  </si>
  <si>
    <t>Restoration EZ Unsustainable Trails Rehab</t>
  </si>
  <si>
    <t>G21-02-20-R02</t>
  </si>
  <si>
    <t>G21-01-02-R01</t>
  </si>
  <si>
    <t>G21-01-15-R01</t>
  </si>
  <si>
    <t>Los Angeles Conservation Corps</t>
  </si>
  <si>
    <t>G21-04-35-R01</t>
  </si>
  <si>
    <t>Central Coast Trail Riders Association</t>
  </si>
  <si>
    <t>G21-04-14-R01</t>
  </si>
  <si>
    <t>Conservation Corps of Long Beach</t>
  </si>
  <si>
    <t>OHV Restoration in the Angeles National Forest</t>
  </si>
  <si>
    <t>G21-04-24-R01</t>
  </si>
  <si>
    <t>Little Mount Hoffman Restoration</t>
  </si>
  <si>
    <t>G21-02-16-R01</t>
  </si>
  <si>
    <t>USFS - Eldorado National Forest</t>
  </si>
  <si>
    <t>Yosemite Toad Hybridization Study</t>
  </si>
  <si>
    <t>G21-02-03-R01</t>
  </si>
  <si>
    <t>BLM - Needles Field Office</t>
  </si>
  <si>
    <t>Restoration - East Ivanpah Resource Protection</t>
  </si>
  <si>
    <t>G21-01-12-R01</t>
  </si>
  <si>
    <t>Mojave Desert Land Trust</t>
  </si>
  <si>
    <t>G21-04-21-R01</t>
  </si>
  <si>
    <t xml:space="preserve"> Urban Corps of San Diego County</t>
  </si>
  <si>
    <t>G21-04-91-R01</t>
  </si>
  <si>
    <t>Farmworker Institute of Education and Leadership Development Inc.</t>
  </si>
  <si>
    <t>G21-04-60-R02</t>
  </si>
  <si>
    <t>Project Approval Subject to Completion of the CEQA Process</t>
  </si>
  <si>
    <t xml:space="preserve">NOTE:  Per Public Resources Code 5090.50 and regulation Section 4970.15.2(c), Projects beyond the 25% Restoration allocation are being </t>
  </si>
  <si>
    <t>funded from unused unallocated 2019/2020 Restoration Grant cycle allocations.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</si>
</sst>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164" fontId="4" fillId="2" borderId="1" xfId="1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1" xfId="1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4" fontId="5" fillId="0" borderId="1" xfId="1" applyNumberFormat="1" applyFont="1" applyBorder="1"/>
    <xf numFmtId="164" fontId="2" fillId="0" borderId="0" xfId="0" applyNumberFormat="1" applyFont="1"/>
    <xf numFmtId="0" fontId="6" fillId="3" borderId="1" xfId="0" applyFont="1" applyFill="1" applyBorder="1" applyAlignment="1">
      <alignment horizontal="center" wrapText="1"/>
    </xf>
    <xf numFmtId="0" fontId="2" fillId="0" borderId="0" xfId="0" applyFont="1" applyFill="1"/>
    <xf numFmtId="0" fontId="4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 vertical="top" wrapText="1"/>
    </xf>
    <xf numFmtId="164" fontId="3" fillId="0" borderId="2" xfId="1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2" fontId="4" fillId="0" borderId="5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right" vertical="top"/>
    </xf>
    <xf numFmtId="164" fontId="4" fillId="0" borderId="5" xfId="1" applyNumberFormat="1" applyFont="1" applyFill="1" applyBorder="1" applyAlignment="1">
      <alignment horizontal="right" vertical="top"/>
    </xf>
    <xf numFmtId="164" fontId="4" fillId="0" borderId="5" xfId="1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2" fontId="3" fillId="0" borderId="2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164" fontId="3" fillId="0" borderId="2" xfId="0" applyNumberFormat="1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7" fillId="0" borderId="0" xfId="0" applyFont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41D9-D19E-459A-804E-84092442DF22}">
  <dimension ref="A1:H29"/>
  <sheetViews>
    <sheetView tabSelected="1" view="pageLayout" zoomScale="110" zoomScaleNormal="100" zoomScalePageLayoutView="110" workbookViewId="0">
      <selection activeCell="H6" sqref="H6"/>
    </sheetView>
  </sheetViews>
  <sheetFormatPr defaultColWidth="2.85546875" defaultRowHeight="11.25" x14ac:dyDescent="0.2"/>
  <cols>
    <col min="1" max="1" width="4.42578125" style="3" customWidth="1"/>
    <col min="2" max="2" width="20.5703125" style="1" customWidth="1"/>
    <col min="3" max="3" width="25.28515625" style="1" customWidth="1"/>
    <col min="4" max="4" width="16.28515625" style="1" customWidth="1"/>
    <col min="5" max="5" width="8.5703125" style="2" customWidth="1"/>
    <col min="6" max="6" width="13.42578125" style="2" customWidth="1"/>
    <col min="7" max="8" width="18.7109375" style="2" customWidth="1"/>
    <col min="9" max="16384" width="2.85546875" style="1"/>
  </cols>
  <sheetData>
    <row r="1" spans="1:8" ht="51" customHeight="1" x14ac:dyDescent="0.2">
      <c r="A1" s="19" t="s">
        <v>15</v>
      </c>
      <c r="B1" s="19" t="s">
        <v>14</v>
      </c>
      <c r="C1" s="19" t="s">
        <v>13</v>
      </c>
      <c r="D1" s="19" t="s">
        <v>12</v>
      </c>
      <c r="E1" s="19" t="s">
        <v>11</v>
      </c>
      <c r="F1" s="19" t="s">
        <v>10</v>
      </c>
      <c r="G1" s="19" t="s">
        <v>9</v>
      </c>
      <c r="H1" s="19" t="s">
        <v>8</v>
      </c>
    </row>
    <row r="2" spans="1:8" x14ac:dyDescent="0.2">
      <c r="F2" s="18"/>
      <c r="G2" s="18"/>
      <c r="H2" s="17">
        <f>7500000+372767+18000</f>
        <v>7890767</v>
      </c>
    </row>
    <row r="3" spans="1:8" ht="22.5" x14ac:dyDescent="0.2">
      <c r="A3" s="13">
        <v>1</v>
      </c>
      <c r="B3" s="14" t="s">
        <v>18</v>
      </c>
      <c r="C3" s="14" t="s">
        <v>1</v>
      </c>
      <c r="D3" s="13" t="s">
        <v>19</v>
      </c>
      <c r="E3" s="12">
        <v>65.86</v>
      </c>
      <c r="F3" s="16">
        <v>1521351</v>
      </c>
      <c r="G3" s="9">
        <v>1521351</v>
      </c>
      <c r="H3" s="9">
        <f>SUM(H2-G3)</f>
        <v>6369416</v>
      </c>
    </row>
    <row r="4" spans="1:8" x14ac:dyDescent="0.2">
      <c r="A4" s="7">
        <v>2</v>
      </c>
      <c r="B4" s="8" t="s">
        <v>2</v>
      </c>
      <c r="C4" s="8" t="s">
        <v>20</v>
      </c>
      <c r="D4" s="7" t="s">
        <v>21</v>
      </c>
      <c r="E4" s="6">
        <v>60.64</v>
      </c>
      <c r="F4" s="15">
        <v>443860</v>
      </c>
      <c r="G4" s="5">
        <v>443860</v>
      </c>
      <c r="H4" s="5">
        <f t="shared" ref="H4:H19" si="0">SUM(H3-G4)</f>
        <v>5925556</v>
      </c>
    </row>
    <row r="5" spans="1:8" x14ac:dyDescent="0.2">
      <c r="A5" s="13">
        <v>3</v>
      </c>
      <c r="B5" s="14" t="s">
        <v>7</v>
      </c>
      <c r="C5" s="14" t="s">
        <v>22</v>
      </c>
      <c r="D5" s="13" t="s">
        <v>23</v>
      </c>
      <c r="E5" s="12">
        <v>60.64</v>
      </c>
      <c r="F5" s="16">
        <v>1255601</v>
      </c>
      <c r="G5" s="9">
        <v>1255601</v>
      </c>
      <c r="H5" s="9">
        <f t="shared" si="0"/>
        <v>4669955</v>
      </c>
    </row>
    <row r="6" spans="1:8" ht="22.5" x14ac:dyDescent="0.2">
      <c r="A6" s="7">
        <v>4</v>
      </c>
      <c r="B6" s="8" t="s">
        <v>24</v>
      </c>
      <c r="C6" s="8" t="s">
        <v>1</v>
      </c>
      <c r="D6" s="7" t="s">
        <v>25</v>
      </c>
      <c r="E6" s="6">
        <v>60.24</v>
      </c>
      <c r="F6" s="15">
        <v>529940</v>
      </c>
      <c r="G6" s="5">
        <v>529940</v>
      </c>
      <c r="H6" s="5">
        <f t="shared" si="0"/>
        <v>4140015</v>
      </c>
    </row>
    <row r="7" spans="1:8" x14ac:dyDescent="0.2">
      <c r="A7" s="13">
        <v>5</v>
      </c>
      <c r="B7" s="14" t="s">
        <v>26</v>
      </c>
      <c r="C7" s="14" t="s">
        <v>27</v>
      </c>
      <c r="D7" s="13" t="s">
        <v>28</v>
      </c>
      <c r="E7" s="12">
        <v>59.84</v>
      </c>
      <c r="F7" s="16">
        <v>583075</v>
      </c>
      <c r="G7" s="9">
        <v>583075</v>
      </c>
      <c r="H7" s="9">
        <f t="shared" si="0"/>
        <v>3556940</v>
      </c>
    </row>
    <row r="8" spans="1:8" x14ac:dyDescent="0.2">
      <c r="A8" s="7">
        <v>6</v>
      </c>
      <c r="B8" s="8" t="s">
        <v>5</v>
      </c>
      <c r="C8" s="8" t="s">
        <v>1</v>
      </c>
      <c r="D8" s="7" t="s">
        <v>31</v>
      </c>
      <c r="E8" s="6">
        <v>59.04</v>
      </c>
      <c r="F8" s="15">
        <v>55120</v>
      </c>
      <c r="G8" s="15">
        <v>55120</v>
      </c>
      <c r="H8" s="5">
        <f t="shared" si="0"/>
        <v>3501820</v>
      </c>
    </row>
    <row r="9" spans="1:8" ht="22.5" x14ac:dyDescent="0.2">
      <c r="A9" s="13">
        <v>7</v>
      </c>
      <c r="B9" s="14" t="s">
        <v>6</v>
      </c>
      <c r="C9" s="14" t="s">
        <v>1</v>
      </c>
      <c r="D9" s="13" t="s">
        <v>32</v>
      </c>
      <c r="E9" s="12">
        <v>58.64</v>
      </c>
      <c r="F9" s="16">
        <v>701060</v>
      </c>
      <c r="G9" s="9">
        <v>701060</v>
      </c>
      <c r="H9" s="9">
        <f t="shared" si="0"/>
        <v>2800760</v>
      </c>
    </row>
    <row r="10" spans="1:8" ht="22.5" x14ac:dyDescent="0.2">
      <c r="A10" s="7">
        <v>8</v>
      </c>
      <c r="B10" s="8" t="s">
        <v>3</v>
      </c>
      <c r="C10" s="8" t="s">
        <v>16</v>
      </c>
      <c r="D10" s="7" t="s">
        <v>17</v>
      </c>
      <c r="E10" s="6">
        <v>57.03</v>
      </c>
      <c r="F10" s="15">
        <v>356733</v>
      </c>
      <c r="G10" s="5">
        <v>356733</v>
      </c>
      <c r="H10" s="5">
        <f t="shared" si="0"/>
        <v>2444027</v>
      </c>
    </row>
    <row r="11" spans="1:8" ht="22.5" x14ac:dyDescent="0.2">
      <c r="A11" s="13">
        <v>9</v>
      </c>
      <c r="B11" s="14" t="s">
        <v>33</v>
      </c>
      <c r="C11" s="14" t="s">
        <v>1</v>
      </c>
      <c r="D11" s="13" t="s">
        <v>34</v>
      </c>
      <c r="E11" s="12">
        <v>55.82</v>
      </c>
      <c r="F11" s="16">
        <v>118521</v>
      </c>
      <c r="G11" s="9">
        <v>118521</v>
      </c>
      <c r="H11" s="9">
        <f t="shared" si="0"/>
        <v>2325506</v>
      </c>
    </row>
    <row r="12" spans="1:8" ht="22.5" x14ac:dyDescent="0.2">
      <c r="A12" s="7">
        <v>10</v>
      </c>
      <c r="B12" s="8" t="s">
        <v>35</v>
      </c>
      <c r="C12" s="8" t="s">
        <v>1</v>
      </c>
      <c r="D12" s="7" t="s">
        <v>36</v>
      </c>
      <c r="E12" s="6">
        <v>55.42</v>
      </c>
      <c r="F12" s="15">
        <v>116007</v>
      </c>
      <c r="G12" s="5">
        <v>114507</v>
      </c>
      <c r="H12" s="5">
        <f t="shared" si="0"/>
        <v>2210999</v>
      </c>
    </row>
    <row r="13" spans="1:8" ht="22.5" x14ac:dyDescent="0.2">
      <c r="A13" s="13">
        <v>11</v>
      </c>
      <c r="B13" s="14" t="s">
        <v>37</v>
      </c>
      <c r="C13" s="14" t="s">
        <v>38</v>
      </c>
      <c r="D13" s="13" t="s">
        <v>39</v>
      </c>
      <c r="E13" s="12">
        <v>53.01</v>
      </c>
      <c r="F13" s="16">
        <v>480750</v>
      </c>
      <c r="G13" s="9">
        <v>468372</v>
      </c>
      <c r="H13" s="9">
        <f t="shared" si="0"/>
        <v>1742627</v>
      </c>
    </row>
    <row r="14" spans="1:8" ht="22.5" x14ac:dyDescent="0.2">
      <c r="A14" s="7">
        <v>12</v>
      </c>
      <c r="B14" s="8" t="s">
        <v>4</v>
      </c>
      <c r="C14" s="8" t="s">
        <v>40</v>
      </c>
      <c r="D14" s="7" t="s">
        <v>41</v>
      </c>
      <c r="E14" s="6">
        <v>46.99</v>
      </c>
      <c r="F14" s="15">
        <v>15266</v>
      </c>
      <c r="G14" s="5">
        <v>15266</v>
      </c>
      <c r="H14" s="5">
        <f t="shared" si="0"/>
        <v>1727361</v>
      </c>
    </row>
    <row r="15" spans="1:8" ht="22.5" x14ac:dyDescent="0.2">
      <c r="A15" s="13">
        <v>13</v>
      </c>
      <c r="B15" s="14" t="s">
        <v>42</v>
      </c>
      <c r="C15" s="14" t="s">
        <v>43</v>
      </c>
      <c r="D15" s="13" t="s">
        <v>44</v>
      </c>
      <c r="E15" s="12">
        <v>42.57</v>
      </c>
      <c r="F15" s="16">
        <v>90530</v>
      </c>
      <c r="G15" s="9">
        <v>90530</v>
      </c>
      <c r="H15" s="9">
        <f t="shared" si="0"/>
        <v>1636831</v>
      </c>
    </row>
    <row r="16" spans="1:8" ht="22.5" x14ac:dyDescent="0.2">
      <c r="A16" s="7">
        <v>14</v>
      </c>
      <c r="B16" s="8" t="s">
        <v>45</v>
      </c>
      <c r="C16" s="8" t="s">
        <v>46</v>
      </c>
      <c r="D16" s="7" t="s">
        <v>47</v>
      </c>
      <c r="E16" s="6">
        <v>40.159999999999997</v>
      </c>
      <c r="F16" s="15">
        <v>859660</v>
      </c>
      <c r="G16" s="5">
        <v>856160</v>
      </c>
      <c r="H16" s="5">
        <f t="shared" si="0"/>
        <v>780671</v>
      </c>
    </row>
    <row r="17" spans="1:8" x14ac:dyDescent="0.2">
      <c r="A17" s="13">
        <v>15</v>
      </c>
      <c r="B17" s="14" t="s">
        <v>48</v>
      </c>
      <c r="C17" s="14" t="s">
        <v>1</v>
      </c>
      <c r="D17" s="13" t="s">
        <v>49</v>
      </c>
      <c r="E17" s="12">
        <v>39.36</v>
      </c>
      <c r="F17" s="16">
        <v>217608</v>
      </c>
      <c r="G17" s="9">
        <v>217608</v>
      </c>
      <c r="H17" s="9">
        <f t="shared" si="0"/>
        <v>563063</v>
      </c>
    </row>
    <row r="18" spans="1:8" ht="22.5" x14ac:dyDescent="0.2">
      <c r="A18" s="7">
        <v>16</v>
      </c>
      <c r="B18" s="8" t="s">
        <v>50</v>
      </c>
      <c r="C18" s="8" t="s">
        <v>1</v>
      </c>
      <c r="D18" s="7" t="s">
        <v>51</v>
      </c>
      <c r="E18" s="6">
        <v>31.73</v>
      </c>
      <c r="F18" s="15">
        <v>225450</v>
      </c>
      <c r="G18" s="5">
        <v>224877</v>
      </c>
      <c r="H18" s="5">
        <f t="shared" si="0"/>
        <v>338186</v>
      </c>
    </row>
    <row r="19" spans="1:8" ht="33.75" x14ac:dyDescent="0.2">
      <c r="A19" s="13">
        <v>17</v>
      </c>
      <c r="B19" s="14" t="s">
        <v>52</v>
      </c>
      <c r="C19" s="14" t="s">
        <v>1</v>
      </c>
      <c r="D19" s="13" t="s">
        <v>53</v>
      </c>
      <c r="E19" s="12">
        <v>26.1</v>
      </c>
      <c r="F19" s="11">
        <v>409933</v>
      </c>
      <c r="G19" s="10">
        <v>212718</v>
      </c>
      <c r="H19" s="10">
        <f t="shared" si="0"/>
        <v>125468</v>
      </c>
    </row>
    <row r="20" spans="1:8" s="20" customFormat="1" x14ac:dyDescent="0.2">
      <c r="A20" s="24"/>
      <c r="B20" s="25"/>
      <c r="C20" s="25"/>
      <c r="D20" s="24"/>
      <c r="E20" s="26"/>
      <c r="F20" s="27"/>
      <c r="G20" s="28"/>
      <c r="H20" s="29"/>
    </row>
    <row r="21" spans="1:8" ht="24.75" customHeight="1" x14ac:dyDescent="0.2">
      <c r="A21" s="47"/>
      <c r="B21" s="47"/>
      <c r="C21" s="48" t="s">
        <v>54</v>
      </c>
      <c r="D21" s="48"/>
      <c r="E21" s="47"/>
      <c r="F21" s="47"/>
      <c r="G21" s="47"/>
      <c r="H21" s="47"/>
    </row>
    <row r="22" spans="1:8" ht="23.25" thickBot="1" x14ac:dyDescent="0.25">
      <c r="A22" s="7">
        <v>18</v>
      </c>
      <c r="B22" s="8" t="s">
        <v>3</v>
      </c>
      <c r="C22" s="8" t="s">
        <v>29</v>
      </c>
      <c r="D22" s="7" t="s">
        <v>30</v>
      </c>
      <c r="E22" s="6">
        <v>59.44</v>
      </c>
      <c r="F22" s="15">
        <v>126457</v>
      </c>
      <c r="G22" s="5">
        <v>126457</v>
      </c>
      <c r="H22" s="5">
        <f>SUM(H19-G22)</f>
        <v>-989</v>
      </c>
    </row>
    <row r="23" spans="1:8" s="20" customFormat="1" x14ac:dyDescent="0.2">
      <c r="A23" s="30"/>
      <c r="B23" s="21"/>
      <c r="C23" s="22" t="s">
        <v>0</v>
      </c>
      <c r="D23" s="31"/>
      <c r="E23" s="32"/>
      <c r="F23" s="44">
        <f>SUM(F3:F22)</f>
        <v>8106922</v>
      </c>
      <c r="G23" s="23">
        <f>SUM(G3:G22)</f>
        <v>7891756</v>
      </c>
      <c r="H23" s="23">
        <v>0</v>
      </c>
    </row>
    <row r="24" spans="1:8" x14ac:dyDescent="0.2">
      <c r="A24" s="33"/>
      <c r="B24" s="4"/>
      <c r="C24" s="34"/>
      <c r="D24" s="35"/>
      <c r="E24" s="36"/>
      <c r="F24" s="37"/>
      <c r="G24" s="38"/>
      <c r="H24" s="38"/>
    </row>
    <row r="25" spans="1:8" ht="11.25" customHeight="1" x14ac:dyDescent="0.2">
      <c r="A25" s="46" t="s">
        <v>55</v>
      </c>
      <c r="B25" s="45"/>
      <c r="C25" s="45"/>
      <c r="D25" s="45"/>
      <c r="E25" s="45"/>
      <c r="F25" s="45"/>
      <c r="G25" s="45"/>
      <c r="H25" s="45"/>
    </row>
    <row r="26" spans="1:8" ht="17.25" customHeight="1" x14ac:dyDescent="0.2">
      <c r="A26" s="46" t="s">
        <v>56</v>
      </c>
      <c r="B26" s="45"/>
      <c r="C26" s="45"/>
      <c r="D26" s="45"/>
      <c r="E26" s="45"/>
      <c r="F26" s="45"/>
      <c r="G26" s="45"/>
      <c r="H26" s="45"/>
    </row>
    <row r="27" spans="1:8" x14ac:dyDescent="0.2">
      <c r="A27" s="39"/>
      <c r="B27" s="39"/>
      <c r="C27" s="39"/>
      <c r="D27" s="39"/>
      <c r="E27" s="40"/>
      <c r="F27" s="40"/>
      <c r="G27" s="40"/>
      <c r="H27" s="40"/>
    </row>
    <row r="28" spans="1:8" x14ac:dyDescent="0.2">
      <c r="A28" s="39"/>
      <c r="B28" s="39"/>
      <c r="C28" s="39"/>
      <c r="D28" s="39"/>
      <c r="E28" s="40"/>
      <c r="F28" s="40"/>
      <c r="G28" s="40"/>
      <c r="H28" s="40"/>
    </row>
    <row r="29" spans="1:8" x14ac:dyDescent="0.2">
      <c r="A29" s="41"/>
      <c r="B29" s="42"/>
      <c r="C29" s="42"/>
      <c r="D29" s="42"/>
      <c r="E29" s="43"/>
      <c r="F29" s="43"/>
      <c r="G29" s="43"/>
      <c r="H29" s="43"/>
    </row>
  </sheetData>
  <sheetProtection algorithmName="SHA-512" hashValue="y0gGCVX43554jKMT1ZRwsLgCLmmtV/B2djTAMZwHxdhGLpgqfL/kvUKmEpRFBmQ6NbQ7/9XHhCsyhH5M8FEGGw==" saltValue="h0NoI0NCj0uyQH8JDvveVA==" spinCount="100000" sheet="1" objects="1" scenarios="1"/>
  <printOptions horizontalCentered="1"/>
  <pageMargins left="0.25" right="0.25" top="1" bottom="1" header="0.25" footer="0.5"/>
  <pageSetup scale="90" orientation="landscape" r:id="rId1"/>
  <headerFooter>
    <oddHeader xml:space="preserve">&amp;C&amp;"Arial,Bold"&amp;10Final Awards
2021 Grants and Cooperative Agreements
Restoration Projects
&amp;8&amp;KFF0000Revised 10/28/2021&amp;10&amp;K01+000
</oddHeader>
    <oddFooter>&amp;C&amp;"Arial,Regular"&amp;10Page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Restoration</vt:lpstr>
      <vt:lpstr>Restoration!Print_Titles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Saechao, Nancy@Parks</cp:lastModifiedBy>
  <cp:lastPrinted>2021-09-14T20:42:02Z</cp:lastPrinted>
  <dcterms:created xsi:type="dcterms:W3CDTF">2020-09-23T22:14:54Z</dcterms:created>
  <dcterms:modified xsi:type="dcterms:W3CDTF">2021-10-29T20:55:53Z</dcterms:modified>
</cp:coreProperties>
</file>